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50" windowHeight="6910" tabRatio="679" activeTab="0"/>
  </bookViews>
  <sheets>
    <sheet name="全市公共支出" sheetId="1" r:id="rId1"/>
  </sheets>
  <definedNames>
    <definedName name="_xlnm.Print_Area" localSheetId="0">'全市公共支出'!$A$1:$E$42</definedName>
    <definedName name="_xlnm.Print_Titles" localSheetId="0">'全市公共支出'!$1:$5</definedName>
  </definedNames>
  <calcPr fullCalcOnLoad="1"/>
</workbook>
</file>

<file path=xl/sharedStrings.xml><?xml version="1.0" encoding="utf-8"?>
<sst xmlns="http://schemas.openxmlformats.org/spreadsheetml/2006/main" count="44" uniqueCount="44">
  <si>
    <t>东湖风景区2020年区本级一般公共预算支出预算表</t>
  </si>
  <si>
    <t>单位：万元</t>
  </si>
  <si>
    <t>项       目</t>
  </si>
  <si>
    <r>
      <t>20</t>
    </r>
    <r>
      <rPr>
        <sz val="14"/>
        <rFont val="宋体"/>
        <family val="0"/>
      </rPr>
      <t>20</t>
    </r>
    <r>
      <rPr>
        <sz val="14"/>
        <rFont val="宋体"/>
        <family val="0"/>
      </rPr>
      <t>年预算数</t>
    </r>
  </si>
  <si>
    <r>
      <t>201</t>
    </r>
    <r>
      <rPr>
        <sz val="14"/>
        <rFont val="宋体"/>
        <family val="0"/>
      </rPr>
      <t>9</t>
    </r>
    <r>
      <rPr>
        <sz val="14"/>
        <rFont val="宋体"/>
        <family val="0"/>
      </rPr>
      <t>年执行数</t>
    </r>
  </si>
  <si>
    <r>
      <t>20</t>
    </r>
    <r>
      <rPr>
        <sz val="14"/>
        <rFont val="宋体"/>
        <family val="0"/>
      </rPr>
      <t>20</t>
    </r>
    <r>
      <rPr>
        <sz val="14"/>
        <rFont val="宋体"/>
        <family val="0"/>
      </rPr>
      <t>年预算数比201</t>
    </r>
    <r>
      <rPr>
        <sz val="14"/>
        <rFont val="宋体"/>
        <family val="0"/>
      </rPr>
      <t>9</t>
    </r>
    <r>
      <rPr>
        <sz val="14"/>
        <rFont val="宋体"/>
        <family val="0"/>
      </rPr>
      <t>年执行数+,-%</t>
    </r>
  </si>
  <si>
    <t>备注</t>
  </si>
  <si>
    <t>区本级一般公共预算支出总计</t>
  </si>
  <si>
    <t>一、一般公共预算支出</t>
  </si>
  <si>
    <t xml:space="preserve">  1、一般公共服务支出</t>
  </si>
  <si>
    <t xml:space="preserve">  2、国防和公共安全支出</t>
  </si>
  <si>
    <t xml:space="preserve">  3、教育支出</t>
  </si>
  <si>
    <t xml:space="preserve">  4、科学技术支出</t>
  </si>
  <si>
    <t xml:space="preserve">  5、文化旅游体育与传媒支出</t>
  </si>
  <si>
    <t xml:space="preserve">  6、社会保障和就业支出</t>
  </si>
  <si>
    <t xml:space="preserve">  7、卫生健康支出</t>
  </si>
  <si>
    <t xml:space="preserve">  8、节能环保支出</t>
  </si>
  <si>
    <t xml:space="preserve">  9、城乡社区支出</t>
  </si>
  <si>
    <t xml:space="preserve">  10、农林水支出</t>
  </si>
  <si>
    <t xml:space="preserve">  11、交通运输支出</t>
  </si>
  <si>
    <t xml:space="preserve">  12、资源勘探工业信息等支出</t>
  </si>
  <si>
    <t xml:space="preserve">  13、商业服务业等支出</t>
  </si>
  <si>
    <t xml:space="preserve">  14、金融支出</t>
  </si>
  <si>
    <t xml:space="preserve">  15、援助其他地区支出</t>
  </si>
  <si>
    <t xml:space="preserve">  16、自然资源海洋气象等支出</t>
  </si>
  <si>
    <t xml:space="preserve">  17、住房保障支出</t>
  </si>
  <si>
    <t xml:space="preserve">  18、粮油物资储备支出</t>
  </si>
  <si>
    <t xml:space="preserve">  19、灾害防治及应急管理支出</t>
  </si>
  <si>
    <t xml:space="preserve">  20、预备费</t>
  </si>
  <si>
    <t xml:space="preserve">  21、其他支出</t>
  </si>
  <si>
    <t xml:space="preserve">  22、债务付息支出</t>
  </si>
  <si>
    <t xml:space="preserve">  23、债务发行费用支出</t>
  </si>
  <si>
    <t xml:space="preserve">二、转移性支出 </t>
  </si>
  <si>
    <t xml:space="preserve">  （一）对区税收返还支出</t>
  </si>
  <si>
    <t xml:space="preserve">  （二）对区转移支付支出</t>
  </si>
  <si>
    <t xml:space="preserve">  （三）上解中央、省支出</t>
  </si>
  <si>
    <t xml:space="preserve">  （四）调出资金 </t>
  </si>
  <si>
    <t xml:space="preserve">  （五）结转下年支出</t>
  </si>
  <si>
    <t xml:space="preserve">  （六）安排预算稳定调节基金</t>
  </si>
  <si>
    <t xml:space="preserve">  （七）债务转贷支出</t>
  </si>
  <si>
    <t xml:space="preserve">       地方政府一般债券转贷支出</t>
  </si>
  <si>
    <t>三、债务还本支出</t>
  </si>
  <si>
    <t xml:space="preserve">   地方政府一般债券还本支出</t>
  </si>
  <si>
    <r>
      <t xml:space="preserve"> </t>
    </r>
    <r>
      <rPr>
        <sz val="14"/>
        <rFont val="宋体"/>
        <family val="0"/>
      </rPr>
      <t xml:space="preserve">  </t>
    </r>
    <r>
      <rPr>
        <sz val="14"/>
        <rFont val="宋体"/>
        <family val="0"/>
      </rPr>
      <t>地方政府向国际组织借款还本支出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</si>
</sst>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0_);[Red]\(0\)"/>
    <numFmt numFmtId="181" formatCode="0_ "/>
    <numFmt numFmtId="182" formatCode="0.0_ "/>
  </numFmts>
  <fonts count="24">
    <font>
      <sz val="12"/>
      <name val="Times New Roman"/>
      <family val="1"/>
    </font>
    <font>
      <sz val="12"/>
      <name val="宋体"/>
      <family val="0"/>
    </font>
    <font>
      <b/>
      <sz val="18"/>
      <name val="黑体"/>
      <family val="3"/>
    </font>
    <font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36"/>
      <name val="Times New Roman"/>
      <family val="1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Times New Roman"/>
      <family val="1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5" fillId="3" borderId="0" applyNumberFormat="0" applyBorder="0" applyAlignment="0" applyProtection="0"/>
    <xf numFmtId="0" fontId="17" fillId="4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3" borderId="0" applyNumberFormat="0" applyBorder="0" applyAlignment="0" applyProtection="0"/>
    <xf numFmtId="178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2" borderId="0" applyNumberFormat="0" applyBorder="0" applyAlignment="0" applyProtection="0"/>
    <xf numFmtId="0" fontId="11" fillId="9" borderId="6" applyNumberFormat="0" applyAlignment="0" applyProtection="0"/>
    <xf numFmtId="0" fontId="23" fillId="9" borderId="1" applyNumberFormat="0" applyAlignment="0" applyProtection="0"/>
    <xf numFmtId="0" fontId="19" fillId="10" borderId="7" applyNumberFormat="0" applyAlignment="0" applyProtection="0"/>
    <xf numFmtId="0" fontId="5" fillId="3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8" applyNumberFormat="0" applyFill="0" applyAlignment="0" applyProtection="0"/>
    <xf numFmtId="0" fontId="13" fillId="0" borderId="9" applyNumberFormat="0" applyFill="0" applyAlignment="0" applyProtection="0"/>
    <xf numFmtId="0" fontId="18" fillId="4" borderId="0" applyNumberFormat="0" applyBorder="0" applyAlignment="0" applyProtection="0"/>
    <xf numFmtId="0" fontId="16" fillId="12" borderId="0" applyNumberFormat="0" applyBorder="0" applyAlignment="0" applyProtection="0"/>
    <xf numFmtId="0" fontId="5" fillId="3" borderId="0" applyNumberFormat="0" applyBorder="0" applyAlignment="0" applyProtection="0"/>
    <xf numFmtId="0" fontId="10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15" borderId="0" applyNumberFormat="0" applyBorder="0" applyAlignment="0" applyProtection="0"/>
    <xf numFmtId="0" fontId="5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5" fillId="6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0" fillId="9" borderId="0" xfId="0" applyFill="1" applyAlignment="1">
      <alignment/>
    </xf>
    <xf numFmtId="0" fontId="0" fillId="0" borderId="0" xfId="0" applyFill="1" applyAlignment="1">
      <alignment/>
    </xf>
    <xf numFmtId="0" fontId="2" fillId="9" borderId="0" xfId="0" applyFont="1" applyFill="1" applyAlignment="1">
      <alignment horizontal="center" vertical="center"/>
    </xf>
    <xf numFmtId="180" fontId="3" fillId="9" borderId="0" xfId="0" applyNumberFormat="1" applyFont="1" applyFill="1" applyAlignment="1">
      <alignment wrapText="1"/>
    </xf>
    <xf numFmtId="180" fontId="0" fillId="0" borderId="0" xfId="0" applyNumberFormat="1" applyFill="1" applyAlignment="1">
      <alignment vertical="center" wrapText="1"/>
    </xf>
    <xf numFmtId="180" fontId="0" fillId="9" borderId="0" xfId="0" applyNumberFormat="1" applyFill="1" applyAlignment="1">
      <alignment vertical="center" wrapText="1"/>
    </xf>
    <xf numFmtId="180" fontId="3" fillId="9" borderId="0" xfId="0" applyNumberFormat="1" applyFont="1" applyFill="1" applyAlignment="1">
      <alignment horizontal="right" wrapText="1"/>
    </xf>
    <xf numFmtId="180" fontId="3" fillId="9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3" fillId="9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80" fontId="3" fillId="9" borderId="12" xfId="0" applyNumberFormat="1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181" fontId="3" fillId="17" borderId="13" xfId="0" applyNumberFormat="1" applyFont="1" applyFill="1" applyBorder="1" applyAlignment="1">
      <alignment horizontal="right" vertical="center" wrapText="1"/>
    </xf>
    <xf numFmtId="182" fontId="3" fillId="17" borderId="10" xfId="23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vertical="center" wrapText="1"/>
    </xf>
    <xf numFmtId="180" fontId="3" fillId="17" borderId="14" xfId="23" applyNumberFormat="1" applyFont="1" applyFill="1" applyBorder="1" applyAlignment="1">
      <alignment horizontal="right" vertical="center" wrapText="1"/>
    </xf>
    <xf numFmtId="180" fontId="3" fillId="9" borderId="10" xfId="0" applyNumberFormat="1" applyFont="1" applyFill="1" applyBorder="1" applyAlignment="1">
      <alignment vertical="center" wrapText="1"/>
    </xf>
    <xf numFmtId="180" fontId="3" fillId="0" borderId="10" xfId="23" applyNumberFormat="1" applyFont="1" applyFill="1" applyBorder="1" applyAlignment="1">
      <alignment horizontal="right" vertical="center" wrapText="1"/>
    </xf>
    <xf numFmtId="180" fontId="3" fillId="9" borderId="10" xfId="23" applyNumberFormat="1" applyFont="1" applyFill="1" applyBorder="1" applyAlignment="1">
      <alignment horizontal="right" vertical="center" wrapText="1"/>
    </xf>
    <xf numFmtId="180" fontId="1" fillId="9" borderId="10" xfId="0" applyNumberFormat="1" applyFont="1" applyFill="1" applyBorder="1" applyAlignment="1">
      <alignment vertical="center" wrapText="1"/>
    </xf>
    <xf numFmtId="0" fontId="4" fillId="9" borderId="10" xfId="0" applyFont="1" applyFill="1" applyBorder="1" applyAlignment="1">
      <alignment vertical="center" wrapText="1"/>
    </xf>
    <xf numFmtId="180" fontId="3" fillId="9" borderId="10" xfId="0" applyNumberFormat="1" applyFont="1" applyFill="1" applyBorder="1" applyAlignment="1" applyProtection="1">
      <alignment vertical="center" wrapText="1"/>
      <protection/>
    </xf>
    <xf numFmtId="181" fontId="3" fillId="9" borderId="10" xfId="23" applyNumberFormat="1" applyFont="1" applyFill="1" applyBorder="1" applyAlignment="1">
      <alignment horizontal="right" vertical="center" wrapText="1"/>
    </xf>
    <xf numFmtId="0" fontId="3" fillId="9" borderId="10" xfId="32" applyFont="1" applyFill="1" applyBorder="1" applyAlignment="1">
      <alignment vertical="center" wrapText="1"/>
      <protection/>
    </xf>
    <xf numFmtId="0" fontId="3" fillId="9" borderId="10" xfId="0" applyFont="1" applyFill="1" applyBorder="1" applyAlignment="1">
      <alignment horizontal="right" vertical="center" wrapText="1"/>
    </xf>
    <xf numFmtId="0" fontId="0" fillId="9" borderId="10" xfId="0" applyFill="1" applyBorder="1" applyAlignment="1">
      <alignment/>
    </xf>
    <xf numFmtId="0" fontId="3" fillId="0" borderId="10" xfId="34" applyFont="1" applyFill="1" applyBorder="1">
      <alignment vertical="center"/>
      <protection/>
    </xf>
    <xf numFmtId="181" fontId="3" fillId="17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horizontal="right" vertical="center"/>
    </xf>
    <xf numFmtId="0" fontId="3" fillId="17" borderId="10" xfId="0" applyFont="1" applyFill="1" applyBorder="1" applyAlignment="1">
      <alignment horizontal="right" vertical="center"/>
    </xf>
    <xf numFmtId="0" fontId="3" fillId="9" borderId="10" xfId="0" applyFont="1" applyFill="1" applyBorder="1" applyAlignment="1">
      <alignment horizontal="right" vertical="center"/>
    </xf>
    <xf numFmtId="0" fontId="3" fillId="0" borderId="10" xfId="34" applyFont="1" applyFill="1" applyBorder="1" applyAlignment="1">
      <alignment vertical="center" wrapText="1"/>
      <protection/>
    </xf>
    <xf numFmtId="0" fontId="0" fillId="0" borderId="10" xfId="0" applyFill="1" applyBorder="1" applyAlignment="1">
      <alignment/>
    </xf>
  </cellXfs>
  <cellStyles count="54">
    <cellStyle name="Normal" xfId="0"/>
    <cellStyle name="Currency [0]" xfId="15"/>
    <cellStyle name="差_全市公共支出表二正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_表二_1" xfId="32"/>
    <cellStyle name="标题" xfId="33"/>
    <cellStyle name="常规_附件：行政一处报表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样式 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tabSelected="1" zoomScale="65" zoomScaleNormal="65" workbookViewId="0" topLeftCell="A1">
      <selection activeCell="G6" sqref="G6"/>
    </sheetView>
  </sheetViews>
  <sheetFormatPr defaultColWidth="8.625" defaultRowHeight="15.75"/>
  <cols>
    <col min="1" max="1" width="42.125" style="1" customWidth="1"/>
    <col min="2" max="2" width="13.125" style="2" customWidth="1"/>
    <col min="3" max="3" width="18.75390625" style="1" customWidth="1"/>
    <col min="4" max="4" width="15.875" style="1" customWidth="1"/>
    <col min="5" max="5" width="32.375" style="1" customWidth="1"/>
    <col min="6" max="32" width="9.00390625" style="1" bestFit="1" customWidth="1"/>
    <col min="33" max="16384" width="8.625" style="1" customWidth="1"/>
  </cols>
  <sheetData>
    <row r="1" spans="1:5" ht="30.75" customHeight="1">
      <c r="A1" s="3" t="s">
        <v>0</v>
      </c>
      <c r="B1" s="3"/>
      <c r="C1" s="3"/>
      <c r="D1" s="3"/>
      <c r="E1" s="3"/>
    </row>
    <row r="2" ht="17.25" customHeight="1"/>
    <row r="3" spans="1:5" ht="32.25" customHeight="1">
      <c r="A3" s="4"/>
      <c r="B3" s="5"/>
      <c r="C3" s="6"/>
      <c r="D3" s="6"/>
      <c r="E3" s="7" t="s">
        <v>1</v>
      </c>
    </row>
    <row r="4" spans="1:5" ht="17.2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</row>
    <row r="5" spans="1:5" ht="41.25" customHeight="1">
      <c r="A5" s="8"/>
      <c r="B5" s="11"/>
      <c r="C5" s="11"/>
      <c r="D5" s="11"/>
      <c r="E5" s="12"/>
    </row>
    <row r="6" spans="1:5" ht="51" customHeight="1">
      <c r="A6" s="13" t="s">
        <v>7</v>
      </c>
      <c r="B6" s="14">
        <f>SUM(B7,B31,B40)</f>
        <v>203158</v>
      </c>
      <c r="C6" s="14">
        <f>SUM(C7,C31,C40)</f>
        <v>229004</v>
      </c>
      <c r="D6" s="15">
        <f>IF(ISERROR(100*(B6-C6)/C6),"",100*(B6-C6)/C6)</f>
        <v>-11.286265742083108</v>
      </c>
      <c r="E6" s="16"/>
    </row>
    <row r="7" spans="1:5" ht="31.5" customHeight="1">
      <c r="A7" s="17" t="s">
        <v>8</v>
      </c>
      <c r="B7" s="18">
        <f>SUM(B8:B30)</f>
        <v>183699</v>
      </c>
      <c r="C7" s="18">
        <f>SUM(C8:C30)</f>
        <v>133392</v>
      </c>
      <c r="D7" s="15">
        <f aca="true" t="shared" si="0" ref="D7:D42">IF(ISERROR(100*(B7-C7)/C7),"",100*(B7-C7)/C7)</f>
        <v>37.7136559913638</v>
      </c>
      <c r="E7" s="19"/>
    </row>
    <row r="8" spans="1:5" ht="31.5" customHeight="1">
      <c r="A8" s="19" t="s">
        <v>9</v>
      </c>
      <c r="B8" s="20">
        <v>11000</v>
      </c>
      <c r="C8" s="21">
        <v>11132</v>
      </c>
      <c r="D8" s="15">
        <f t="shared" si="0"/>
        <v>-1.1857707509881423</v>
      </c>
      <c r="E8" s="22"/>
    </row>
    <row r="9" spans="1:5" ht="31.5" customHeight="1">
      <c r="A9" s="19" t="s">
        <v>10</v>
      </c>
      <c r="B9" s="20">
        <v>14000</v>
      </c>
      <c r="C9" s="21">
        <v>13124</v>
      </c>
      <c r="D9" s="15">
        <f t="shared" si="0"/>
        <v>6.674794270039622</v>
      </c>
      <c r="E9" s="19"/>
    </row>
    <row r="10" spans="1:5" ht="31.5" customHeight="1">
      <c r="A10" s="19" t="s">
        <v>11</v>
      </c>
      <c r="B10" s="20">
        <v>6500</v>
      </c>
      <c r="C10" s="21">
        <v>8674</v>
      </c>
      <c r="D10" s="15">
        <f t="shared" si="0"/>
        <v>-25.063407885635232</v>
      </c>
      <c r="E10" s="19"/>
    </row>
    <row r="11" spans="1:5" ht="31.5" customHeight="1">
      <c r="A11" s="19" t="s">
        <v>12</v>
      </c>
      <c r="B11" s="20"/>
      <c r="C11" s="21"/>
      <c r="D11" s="15">
        <f t="shared" si="0"/>
      </c>
      <c r="E11" s="22"/>
    </row>
    <row r="12" spans="1:5" ht="31.5" customHeight="1">
      <c r="A12" s="19" t="s">
        <v>13</v>
      </c>
      <c r="B12" s="20">
        <v>1000</v>
      </c>
      <c r="C12" s="21">
        <v>7833</v>
      </c>
      <c r="D12" s="15">
        <f t="shared" si="0"/>
        <v>-87.23349929784246</v>
      </c>
      <c r="E12" s="19"/>
    </row>
    <row r="13" spans="1:5" ht="31.5" customHeight="1">
      <c r="A13" s="19" t="s">
        <v>14</v>
      </c>
      <c r="B13" s="20">
        <v>7600</v>
      </c>
      <c r="C13" s="21">
        <v>7334</v>
      </c>
      <c r="D13" s="15">
        <f t="shared" si="0"/>
        <v>3.626943005181347</v>
      </c>
      <c r="E13" s="19"/>
    </row>
    <row r="14" spans="1:5" ht="31.5" customHeight="1">
      <c r="A14" s="19" t="s">
        <v>15</v>
      </c>
      <c r="B14" s="20">
        <v>3200</v>
      </c>
      <c r="C14" s="21">
        <v>2394</v>
      </c>
      <c r="D14" s="15">
        <f t="shared" si="0"/>
        <v>33.66750208855472</v>
      </c>
      <c r="E14" s="19"/>
    </row>
    <row r="15" spans="1:5" ht="31.5" customHeight="1">
      <c r="A15" s="19" t="s">
        <v>16</v>
      </c>
      <c r="B15" s="20"/>
      <c r="C15" s="21">
        <v>1272</v>
      </c>
      <c r="D15" s="15">
        <f t="shared" si="0"/>
        <v>-100</v>
      </c>
      <c r="E15" s="19"/>
    </row>
    <row r="16" spans="1:5" ht="31.5" customHeight="1">
      <c r="A16" s="19" t="s">
        <v>17</v>
      </c>
      <c r="B16" s="20">
        <v>113199</v>
      </c>
      <c r="C16" s="21">
        <v>75555</v>
      </c>
      <c r="D16" s="15">
        <f t="shared" si="0"/>
        <v>49.82330752432003</v>
      </c>
      <c r="E16" s="19"/>
    </row>
    <row r="17" spans="1:5" ht="31.5" customHeight="1">
      <c r="A17" s="19" t="s">
        <v>18</v>
      </c>
      <c r="B17" s="20">
        <v>500</v>
      </c>
      <c r="C17" s="21">
        <v>831</v>
      </c>
      <c r="D17" s="15">
        <f t="shared" si="0"/>
        <v>-39.83152827918171</v>
      </c>
      <c r="E17" s="19"/>
    </row>
    <row r="18" spans="1:5" ht="31.5" customHeight="1">
      <c r="A18" s="19" t="s">
        <v>19</v>
      </c>
      <c r="B18" s="20"/>
      <c r="C18" s="21"/>
      <c r="D18" s="15">
        <f t="shared" si="0"/>
      </c>
      <c r="E18" s="19"/>
    </row>
    <row r="19" spans="1:5" ht="31.5" customHeight="1">
      <c r="A19" s="19" t="s">
        <v>20</v>
      </c>
      <c r="B19" s="20"/>
      <c r="C19" s="21">
        <v>22</v>
      </c>
      <c r="D19" s="15">
        <f t="shared" si="0"/>
        <v>-100</v>
      </c>
      <c r="E19" s="19"/>
    </row>
    <row r="20" spans="1:5" ht="31.5" customHeight="1">
      <c r="A20" s="19" t="s">
        <v>21</v>
      </c>
      <c r="B20" s="20"/>
      <c r="C20" s="21"/>
      <c r="D20" s="15">
        <f t="shared" si="0"/>
      </c>
      <c r="E20" s="19"/>
    </row>
    <row r="21" spans="1:5" ht="31.5" customHeight="1">
      <c r="A21" s="19" t="s">
        <v>22</v>
      </c>
      <c r="B21" s="20"/>
      <c r="C21" s="21"/>
      <c r="D21" s="15">
        <f t="shared" si="0"/>
      </c>
      <c r="E21" s="19"/>
    </row>
    <row r="22" spans="1:5" ht="31.5" customHeight="1">
      <c r="A22" s="19" t="s">
        <v>23</v>
      </c>
      <c r="B22" s="20"/>
      <c r="C22" s="21"/>
      <c r="D22" s="15">
        <f t="shared" si="0"/>
      </c>
      <c r="E22" s="23"/>
    </row>
    <row r="23" spans="1:5" ht="31.5" customHeight="1">
      <c r="A23" s="24" t="s">
        <v>24</v>
      </c>
      <c r="B23" s="20"/>
      <c r="C23" s="21"/>
      <c r="D23" s="15">
        <f t="shared" si="0"/>
      </c>
      <c r="E23" s="19"/>
    </row>
    <row r="24" spans="1:5" ht="31.5" customHeight="1">
      <c r="A24" s="24" t="s">
        <v>25</v>
      </c>
      <c r="B24" s="20">
        <v>3200</v>
      </c>
      <c r="C24" s="21">
        <v>2999</v>
      </c>
      <c r="D24" s="15">
        <f t="shared" si="0"/>
        <v>6.702234078026009</v>
      </c>
      <c r="E24" s="19"/>
    </row>
    <row r="25" spans="1:5" ht="31.5" customHeight="1">
      <c r="A25" s="24" t="s">
        <v>26</v>
      </c>
      <c r="B25" s="20"/>
      <c r="C25" s="21"/>
      <c r="D25" s="15">
        <f t="shared" si="0"/>
      </c>
      <c r="E25" s="19"/>
    </row>
    <row r="26" spans="1:5" ht="31.5" customHeight="1">
      <c r="A26" s="24" t="s">
        <v>27</v>
      </c>
      <c r="B26" s="20"/>
      <c r="C26" s="21">
        <v>709</v>
      </c>
      <c r="D26" s="15">
        <f t="shared" si="0"/>
        <v>-100</v>
      </c>
      <c r="E26" s="19"/>
    </row>
    <row r="27" spans="1:5" ht="31.5" customHeight="1">
      <c r="A27" s="24" t="s">
        <v>28</v>
      </c>
      <c r="B27" s="20">
        <v>1800</v>
      </c>
      <c r="C27" s="21"/>
      <c r="D27" s="15">
        <f t="shared" si="0"/>
      </c>
      <c r="E27" s="19"/>
    </row>
    <row r="28" spans="1:5" ht="31.5" customHeight="1">
      <c r="A28" s="19" t="s">
        <v>29</v>
      </c>
      <c r="B28" s="20"/>
      <c r="C28" s="21"/>
      <c r="D28" s="15">
        <f t="shared" si="0"/>
      </c>
      <c r="E28" s="19"/>
    </row>
    <row r="29" spans="1:5" ht="31.5" customHeight="1">
      <c r="A29" s="24" t="s">
        <v>30</v>
      </c>
      <c r="B29" s="20">
        <v>21700</v>
      </c>
      <c r="C29" s="25">
        <v>1502</v>
      </c>
      <c r="D29" s="15">
        <f t="shared" si="0"/>
        <v>1344.74034620506</v>
      </c>
      <c r="E29" s="19"/>
    </row>
    <row r="30" spans="1:5" ht="31.5" customHeight="1">
      <c r="A30" s="26" t="s">
        <v>31</v>
      </c>
      <c r="B30" s="20"/>
      <c r="C30" s="27">
        <v>11</v>
      </c>
      <c r="D30" s="15">
        <f t="shared" si="0"/>
        <v>-100</v>
      </c>
      <c r="E30" s="28"/>
    </row>
    <row r="31" spans="1:5" ht="31.5" customHeight="1">
      <c r="A31" s="29" t="s">
        <v>32</v>
      </c>
      <c r="B31" s="30">
        <f>SUM(B32:B38)</f>
        <v>19459</v>
      </c>
      <c r="C31" s="30">
        <f>SUM(C32:C38)</f>
        <v>95612</v>
      </c>
      <c r="D31" s="15">
        <f t="shared" si="0"/>
        <v>-79.64795213989876</v>
      </c>
      <c r="E31" s="28"/>
    </row>
    <row r="32" spans="1:5" ht="31.5" customHeight="1">
      <c r="A32" s="29" t="s">
        <v>33</v>
      </c>
      <c r="B32" s="31"/>
      <c r="C32" s="31"/>
      <c r="D32" s="15">
        <f t="shared" si="0"/>
      </c>
      <c r="E32" s="28"/>
    </row>
    <row r="33" spans="1:5" ht="31.5" customHeight="1">
      <c r="A33" s="29" t="s">
        <v>34</v>
      </c>
      <c r="B33" s="31"/>
      <c r="C33" s="31"/>
      <c r="D33" s="15">
        <f t="shared" si="0"/>
      </c>
      <c r="E33" s="28"/>
    </row>
    <row r="34" spans="1:5" ht="31.5" customHeight="1">
      <c r="A34" s="29" t="s">
        <v>35</v>
      </c>
      <c r="B34" s="32">
        <v>19459</v>
      </c>
      <c r="C34" s="31">
        <v>25416</v>
      </c>
      <c r="D34" s="15">
        <f t="shared" si="0"/>
        <v>-23.437991816178783</v>
      </c>
      <c r="E34" s="28"/>
    </row>
    <row r="35" spans="1:5" ht="31.5" customHeight="1">
      <c r="A35" s="29" t="s">
        <v>36</v>
      </c>
      <c r="B35" s="31"/>
      <c r="C35" s="31"/>
      <c r="D35" s="15">
        <f t="shared" si="0"/>
      </c>
      <c r="E35" s="28"/>
    </row>
    <row r="36" spans="1:5" ht="31.5" customHeight="1">
      <c r="A36" s="29" t="s">
        <v>37</v>
      </c>
      <c r="B36" s="31"/>
      <c r="C36" s="31">
        <v>6000</v>
      </c>
      <c r="D36" s="15">
        <f t="shared" si="0"/>
        <v>-100</v>
      </c>
      <c r="E36" s="28"/>
    </row>
    <row r="37" spans="1:5" ht="31.5" customHeight="1">
      <c r="A37" s="29" t="s">
        <v>38</v>
      </c>
      <c r="B37" s="31"/>
      <c r="C37" s="31">
        <v>64196</v>
      </c>
      <c r="D37" s="15">
        <f t="shared" si="0"/>
        <v>-100</v>
      </c>
      <c r="E37" s="28"/>
    </row>
    <row r="38" spans="1:5" ht="31.5" customHeight="1">
      <c r="A38" s="29" t="s">
        <v>39</v>
      </c>
      <c r="B38" s="31"/>
      <c r="C38" s="31"/>
      <c r="D38" s="15">
        <f t="shared" si="0"/>
      </c>
      <c r="E38" s="28"/>
    </row>
    <row r="39" spans="1:5" ht="31.5" customHeight="1">
      <c r="A39" s="29" t="s">
        <v>40</v>
      </c>
      <c r="B39" s="31"/>
      <c r="C39" s="31"/>
      <c r="D39" s="15">
        <f t="shared" si="0"/>
      </c>
      <c r="E39" s="28"/>
    </row>
    <row r="40" spans="1:5" ht="34.5" customHeight="1">
      <c r="A40" s="29" t="s">
        <v>41</v>
      </c>
      <c r="B40" s="33">
        <f>SUM(B41:B42)</f>
        <v>0</v>
      </c>
      <c r="C40" s="33">
        <f>SUM(C41:C42)</f>
        <v>0</v>
      </c>
      <c r="D40" s="15">
        <f t="shared" si="0"/>
      </c>
      <c r="E40" s="28"/>
    </row>
    <row r="41" spans="1:5" ht="34.5" customHeight="1">
      <c r="A41" s="29" t="s">
        <v>42</v>
      </c>
      <c r="B41" s="31"/>
      <c r="C41" s="34"/>
      <c r="D41" s="15">
        <f t="shared" si="0"/>
      </c>
      <c r="E41" s="35"/>
    </row>
    <row r="42" spans="1:5" ht="34.5" customHeight="1">
      <c r="A42" s="29" t="s">
        <v>43</v>
      </c>
      <c r="B42" s="36"/>
      <c r="C42" s="28"/>
      <c r="D42" s="15">
        <f t="shared" si="0"/>
      </c>
      <c r="E42" s="28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" right="0.35" top="0.95" bottom="0.39" header="0.51" footer="0.51"/>
  <pageSetup horizontalDpi="400" verticalDpi="4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xf</dc:creator>
  <cp:keywords/>
  <dc:description/>
  <cp:lastModifiedBy>Administrator</cp:lastModifiedBy>
  <cp:lastPrinted>2019-12-05T07:36:38Z</cp:lastPrinted>
  <dcterms:created xsi:type="dcterms:W3CDTF">2013-12-07T13:48:31Z</dcterms:created>
  <dcterms:modified xsi:type="dcterms:W3CDTF">2020-02-20T07:50:53Z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